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31224 КС 2\"/>
    </mc:Choice>
  </mc:AlternateContent>
  <xr:revisionPtr revIDLastSave="0" documentId="13_ncr:1_{FDDD8CBD-7C7D-4D01-9227-2F24BA7B1E7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ВЛ Потаповская-Сухарево" sheetId="2" r:id="rId1"/>
    <sheet name="прил.3.3. к ТЗ" sheetId="5" r:id="rId2"/>
    <sheet name="Прил. №3.4 к ТЗ" sheetId="6" r:id="rId3"/>
  </sheets>
  <definedNames>
    <definedName name="_xlnm._FilterDatabase" localSheetId="0" hidden="1">'ВЛ Потаповская-Сухарево'!$A$20:$E$86</definedName>
    <definedName name="Constr" localSheetId="0">'ВЛ Потаповская-Сухарево'!#REF!</definedName>
    <definedName name="FOT" localSheetId="0">'ВЛ Потаповская-Сухарево'!#REF!</definedName>
    <definedName name="Ind" localSheetId="0">'ВЛ Потаповская-Сухарево'!#REF!</definedName>
    <definedName name="Obj" localSheetId="0">'ВЛ Потаповская-Сухарево'!#REF!</definedName>
    <definedName name="Obosn" localSheetId="0">'ВЛ Потаповская-Сухарево'!#REF!</definedName>
    <definedName name="SmPr" localSheetId="0">'ВЛ Потаповская-Сухарево'!#REF!</definedName>
    <definedName name="_xlnm.Print_Area" localSheetId="0">'ВЛ Потаповская-Сухарево'!$A$1:$D$93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2" l="1"/>
  <c r="D31" i="2" l="1"/>
  <c r="D29" i="2" l="1"/>
  <c r="D28" i="2"/>
  <c r="D27" i="2"/>
  <c r="D42" i="2" l="1"/>
  <c r="A37" i="2" l="1"/>
  <c r="A38" i="2" l="1"/>
  <c r="A42" i="2"/>
  <c r="A43" i="2" s="1"/>
  <c r="A46" i="2" s="1"/>
</calcChain>
</file>

<file path=xl/sharedStrings.xml><?xml version="1.0" encoding="utf-8"?>
<sst xmlns="http://schemas.openxmlformats.org/spreadsheetml/2006/main" count="185" uniqueCount="143">
  <si>
    <t>№ пп</t>
  </si>
  <si>
    <t>Ед. изм.</t>
  </si>
  <si>
    <t>Кол.</t>
  </si>
  <si>
    <t>в Удмуртской Республике.</t>
  </si>
  <si>
    <t>Информация о ЗАКАЗЧИКЕ работ и сведения необходимые для подготовки предложений.</t>
  </si>
  <si>
    <t>1 м3</t>
  </si>
  <si>
    <t xml:space="preserve">            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</si>
  <si>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Наименование</t>
  </si>
  <si>
    <t xml:space="preserve">Техническое задание </t>
  </si>
  <si>
    <t>на участие в тендере на выполнение строительно-монтажных работ по</t>
  </si>
  <si>
    <t>капитальному строительству</t>
  </si>
  <si>
    <t xml:space="preserve">Состав строительно-монтажных работ.
Квалификационные требования к Подрядчику
</t>
  </si>
  <si>
    <t>Подрядчик предоставляет письменное подтверждение сторонних организаций о фактическом выполнении соответствующих ТУ.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</si>
  <si>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</t>
    </r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</si>
  <si>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</si>
  <si>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</si>
  <si>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</si>
  <si>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</si>
  <si>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</si>
  <si>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</si>
  <si>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</si>
  <si>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</si>
  <si>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</si>
  <si>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</si>
  <si>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</si>
  <si>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</si>
  <si>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</si>
  <si>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</si>
  <si>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</si>
  <si>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</si>
  <si>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</si>
  <si>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</si>
  <si>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</si>
  <si>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</si>
  <si>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</si>
  <si>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</si>
  <si>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</si>
  <si>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</si>
  <si>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</si>
  <si>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</si>
  <si>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</si>
  <si>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</si>
  <si>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</si>
  <si>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</si>
  <si>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</si>
  <si>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</si>
  <si>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</si>
  <si>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</si>
  <si>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</si>
  <si>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</si>
  <si>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</si>
  <si>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</si>
  <si>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</si>
  <si>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>1 дерево</t>
  </si>
  <si>
    <t xml:space="preserve">1 хлыст </t>
  </si>
  <si>
    <t>Разделка (в том числе обрезка сучьев) древесины мягких пород, полученной от валки леса, диаметр стволов: до 12 см</t>
  </si>
  <si>
    <t>1 м3 / 1 т</t>
  </si>
  <si>
    <r>
      <t xml:space="preserve">Перевозка древесины на площадку складирования лесовозами по дорогам общего пользования, на расстояние до 1,0км, с учетом погрузочно-разгрузочный работ
</t>
    </r>
    <r>
      <rPr>
        <i/>
        <sz val="12"/>
        <rFont val="Times New Roman"/>
        <family val="1"/>
        <charset val="204"/>
      </rPr>
      <t>Примечание: Лес круглый: погрузка лесопогрузчиками (ср. плотность древесины 0,6 т / м3)</t>
    </r>
  </si>
  <si>
    <t xml:space="preserve">Утилизация порубочных остатков 
</t>
  </si>
  <si>
    <t xml:space="preserve"> 1 м3 / 1 т</t>
  </si>
  <si>
    <t>Примечание: Согласно ГОСТ Р 53052-2008 Порубочные остатки - отходы древесины, образующиеся на лесосеке при валке и трелевке деревьев, а также при очистке стволов от сучьев, включающие вершины части срубленных деревьев, сучья, хворост и хмыз. Объем порубочных остатков для елей согласно табл.74 "Таксация леса. Нормативно-справочная информация. Йошкар-Ола: МарГТУ, 2006. – 188 с. – ISBN 5-8158-0467-3", составляет 5-12 % от объема ствола (принимаем коэффициент 10,8%).</t>
  </si>
  <si>
    <t>Расчистка территории от тонкомерного подлеска диам. до 8 см и утилизация</t>
  </si>
  <si>
    <t xml:space="preserve">Способ утилизации №1 для срезанного кустарника / мелколесья / сухостоя / валежника диам. до 8 см: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мм).
</t>
  </si>
  <si>
    <t xml:space="preserve">Утилизация пней </t>
  </si>
  <si>
    <t>1 пень /  1 тн</t>
  </si>
  <si>
    <t>Обивка земли с выкорчеванных пней, диаметр пней до 24см путем поднятия на высоту до 5 м и ударяя о землю (степень очистки - до максимально возможного отделения земли от корневой системы в экономически обоснованный промежуток времени от 1,5 до 5 минут)</t>
  </si>
  <si>
    <t>1 пень</t>
  </si>
  <si>
    <t>Сгребание пней в валки бульдозером с перемещением на расстояние до 20 м</t>
  </si>
  <si>
    <t xml:space="preserve">1 пень </t>
  </si>
  <si>
    <r>
      <rPr>
        <b/>
        <i/>
        <sz val="12"/>
        <rFont val="Times New Roman"/>
        <family val="1"/>
        <charset val="204"/>
      </rPr>
      <t xml:space="preserve">Примечание: </t>
    </r>
    <r>
      <rPr>
        <i/>
        <sz val="12"/>
        <rFont val="Times New Roman"/>
        <family val="1"/>
        <charset val="204"/>
      </rPr>
      <t>В неблагоприятные осенние периоды выкорчеванные пни перемещают в валок, переворачивая корнями вверх для просушки в течение 10-15 дней. Затем сгребаются корчевателями-собирателями в кучи с перемещением до 50м одновременно с перетряхиванием (обивкой земли). Корчевку в зимние периоды допускается производить при глубине промерзания почвы не более 15см (п. 2.25, ВСН 33-2.3,01-83 "Нормы и правила производства культуртехнических работ")</t>
    </r>
  </si>
  <si>
    <t>1 пень /  1 т / 1 м3</t>
  </si>
  <si>
    <t>Лес круглый: разгрузка (штабелевание)</t>
  </si>
  <si>
    <t>1 площ. / 1 м2</t>
  </si>
  <si>
    <t>1 / 100</t>
  </si>
  <si>
    <t>Корчевка пней в грунтах естественного залегания экскаваторами с перемещением пней до 5 м, диаметр пней: от 8 до 16 см (вес - 61 кг)</t>
  </si>
  <si>
    <t>Способ утилизации порубочных остатков №1: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мм), с перемещением до 100м.</t>
  </si>
  <si>
    <r>
      <rPr>
        <i/>
        <sz val="12"/>
        <rFont val="Times New Roman"/>
        <family val="1"/>
        <charset val="204"/>
      </rPr>
      <t>Измельченные остатки перемешиваются с грунтом территории:</t>
    </r>
    <r>
      <rPr>
        <sz val="12"/>
        <rFont val="Times New Roman"/>
        <family val="1"/>
        <charset val="204"/>
      </rPr>
      <t xml:space="preserve">
Распределение измельченных остатков по прилегающей территории бульдозерами на расстояние до 20 м, группа грунтов: 2</t>
    </r>
  </si>
  <si>
    <t>"Обустройство Вятской площади Арланского нефтяного месторождения. 
ВЛ-6кВ "Потаповская" - "Сухарево". Свод леса"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</si>
  <si>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 Вятская площадь Арланского нефтяного месторождения в Удмуртской Республике.</t>
    </r>
  </si>
  <si>
    <t>Обустройство Вятской площади Арланского нефтяного месторождения. 
ВЛ-6кВ "Потаповская" - "Сухарево". 
Свод леса</t>
  </si>
  <si>
    <t>Разделка (в том числе обрезка сучьев) древесинымягких пород, полученной от валки леса, диаметр стволов: до 16 см</t>
  </si>
  <si>
    <t>1 га / 1 м3</t>
  </si>
  <si>
    <r>
      <rPr>
        <i/>
        <sz val="12"/>
        <rFont val="Times New Roman"/>
        <family val="1"/>
        <charset val="204"/>
      </rPr>
      <t>Измельченные остатки перемешиваются с грунтом территории:</t>
    </r>
    <r>
      <rPr>
        <sz val="12"/>
        <rFont val="Times New Roman"/>
        <family val="1"/>
        <charset val="204"/>
      </rPr>
      <t xml:space="preserve">
Разработка траншей экскаваторами "обратная лопата" объемом 0,5м3, группа грунтов: 2</t>
    </r>
  </si>
  <si>
    <t>Сгребание порубочных остатков граблями кустарниковыми на базе трактора с перемещением на расстояние до 100 м в валы для дальнейшего измельчения
Объем сведенной древесины принят по табл. 6 Таксация леса, Нормативно-справочная информация
V=0,029*1056+0,083*1296+0,173*444=30,62+107,568+76,812=215м3
0,029 - средний объем ствола древесных пород (сосна) при высоте дерева до 4м, диам. до 8 см,
0,083 - средний объем ствола  древесины при высоте дерева до 4 м диам. до 12см
0,173 - средний объем ствола при высоте дерева до 4 м, диам. до 16см 
Порубочные остатки V=V1*0,108*0,6т/м3=215м3*0,108*0,6т/м3=23,22м3*0,6т/м3=13,93т</t>
  </si>
  <si>
    <t>Для площадки складирования: Устройство (планировка) площадки для складирования древесины, высота складирования до 1,5м, размер площадки 10х15м - 1 шт. Площадку разместить у подстанции "Сухарево" в пределах полосы отвода</t>
  </si>
  <si>
    <t>23,22 / 13,93</t>
  </si>
  <si>
    <t>1 м/ 1 м2</t>
  </si>
  <si>
    <t>Устройство минерализованной полосы вокруг площадки складированмя, шириной 1,5м, габ размером 10х15м
S=50*1,5м=75м2</t>
  </si>
  <si>
    <t>50 / 75</t>
  </si>
  <si>
    <t xml:space="preserve">Протяженность дорог от п/базы Вятка до подстанции "Потаповская - Сухарево"
- грунтовая дорога - 15 м; </t>
  </si>
  <si>
    <t xml:space="preserve">Срок выполнения работ: 
1. свод леса:
начало работ – март 2025г.
окончание работ – апрель 2025г.
</t>
  </si>
  <si>
    <t>Валка деревьев мягких пород с корня бензопилами, диаметр стволов: до 8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</si>
  <si>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12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</si>
  <si>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16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</si>
  <si>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Трелевка древесины на расстояние до 500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до 16 см</t>
  </si>
  <si>
    <t>215 / 129</t>
  </si>
  <si>
    <t>Срезка и сгребание срезанного или выкорчеванного кустарника и мелколесья кустарниковыми граблями на тракторе с перемещением до 20 м в валы  продольными проходами: кустарник и мелколесье: средние, диам. до 8 см</t>
  </si>
  <si>
    <t>Примечание: выкорчевывание пней не требуется проводить по всей площади ВЛ.
В соответствии с Приложением 1.8 ГЭСН 81-02-Пр-2001 "Государственные строительные нормы на строительные и специальные строительные работы" объем древесины тонкомерного леса (подлеска), полученный с 1 га леса, составляет 10 м3, кустарник редкий.
V=10*9,6=96м3</t>
  </si>
  <si>
    <r>
      <t>Валка и дробление древесно-кустарниковой растительности в щепу самоходным мульчером на гусеничном ходу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леса крупного, средней густоты </t>
    </r>
  </si>
  <si>
    <r>
      <rPr>
        <i/>
        <sz val="12"/>
        <rFont val="Times New Roman"/>
        <family val="1"/>
        <charset val="204"/>
      </rPr>
      <t>Измельченные остатки перемешиваются с грунтом территории:</t>
    </r>
    <r>
      <rPr>
        <sz val="12"/>
        <rFont val="Times New Roman"/>
        <family val="1"/>
        <charset val="204"/>
      </rPr>
      <t xml:space="preserve">
Распределение измельченных остатков по прилегающей территории бульдозерами на расстояние до 20 м, группа грунтов: 2
Объем сведенной древесины принят по табл. 6 Таксация леса, Нормативно-справочная информация
V=0,029*1056+0,083*1296+0,173*444=30,62+107,568+76,812=215м3
0,029 - средний объем ствола древесных пород (сосна) при высоте дерева до 4м, диам. до 8 см,
0,083 - средний объем ствола  древесины при высоте дерева до 4 м диам. до 12см
0,173 - средний объем ствола при высоте дерева до 4 м, диам. до 16см 
Порубочные остатки V=V1*0,108*0,6т/м3=215м3*0,108*0,6т/м3=23,22м3*0,6т/м3=13,93т</t>
    </r>
  </si>
  <si>
    <t>Утилизация пней</t>
  </si>
  <si>
    <t>88  / 5,4</t>
  </si>
  <si>
    <t>Способ утилизации пней №1 (в пожароопасный сезон): погрузка и перевозка пней с корнями до полигона в Якшур-Бодьинском р-не (в 6 км на юго-восток от с. Якшур-Бодья) (в т.ч. утилизация на полигоне ТБО, с учетом тарифа полигона ТБО и предоставлением счета на утилизацию) бортовыми автомобилями-самосвалами, 1 52 110 02 21 5, V класс отходов по классификатору ФККО, категория дорог IV, на расстояние 190 км
расчет произведен на площадь под корчевку S=0,3га, 
V=5,4/0,8 = 6,75м3 (при плотности сырой древесины 0,8т/м3)</t>
  </si>
  <si>
    <t>88 / 5,4 / 6,75</t>
  </si>
  <si>
    <t>Подготовительные работы. 
Свод древесно-кустарниковой растительности на землях с/х назначения (S=9,6 га).
II вариант - механизированный способ.</t>
  </si>
  <si>
    <t>Подготовительные работы. 
Свод древесно-кустарниковой растительности на землях с/х назначения (S=9,6 га).
I вариант - ручной способ.</t>
  </si>
  <si>
    <t>9,6 / 96</t>
  </si>
  <si>
    <t xml:space="preserve">Примечание: корчевка пней производится на участке строительства портальных связей. </t>
  </si>
  <si>
    <t>Обоснование: РД №Д013330220000-2-ЭВ "Обустройство Вятской площади Арланского нефтяного месторождения. ВЛ-6кВ "Потаповская" - "Сухарево"". Акт обмера земель от 02.11.2024
(рабочая документация будет выдана претендентам по мере поступления заявок).</t>
  </si>
  <si>
    <t>2796 / 215 / 9,6</t>
  </si>
  <si>
    <t>1 шт / 1 м3 / 1 га</t>
  </si>
  <si>
    <t>Акт обмера земель от 02.11.2024</t>
  </si>
  <si>
    <t xml:space="preserve">Способ утилизации пней № 2: сжигание в пожаробезопасный период
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</si>
  <si>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 (ФЕР-2020), в программе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 для региона нахождения объекта строительства на период проведения тендерных процедур / на период строительства.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</si>
  <si>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</si>
  <si>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В соответствии с Методикой определения сметной стоимости строительства, реконструкции, на объекте отсутствуют факторы, определяющие стесненные условия труда.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</si>
  <si>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</si>
  <si>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</si>
  <si>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</si>
  <si>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Стоимость материалов Заказчика в сметные расчеты не включать.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</si>
  <si>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</si>
  <si>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СМР без учета стоимости материалов.
Размеры норм лимитированных затрат не должны превышать нормативы, предусмотренные соответствующими Методиками действующей сметно-нормативной базы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</si>
  <si>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</si>
  <si>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AutuCad. Выполнить расчет земляных работ и предоставить картограмму объемов земляных работ в формате dxf. и pdf.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</si>
  <si>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</si>
  <si>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</si>
  <si>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</si>
  <si>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</si>
  <si>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</si>
  <si>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</si>
  <si>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</si>
  <si>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</si>
  <si>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</si>
  <si>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</t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</si>
  <si>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</si>
  <si>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</si>
  <si>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</si>
  <si>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</si>
  <si>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</si>
  <si>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</si>
  <si>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Приложение 3.4</t>
  </si>
  <si>
    <t xml:space="preserve">Приложение 3.3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</si>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</sst>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FreeSetCTT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</cellStyleXfs>
  <cellXfs count="13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0" xfId="0" quotePrefix="1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1" fillId="0" borderId="0" xfId="3" applyFont="1"/>
    <xf numFmtId="0" fontId="12" fillId="0" borderId="1" xfId="3" applyFont="1" applyBorder="1" applyAlignment="1">
      <alignment shrinkToFit="1"/>
    </xf>
    <xf numFmtId="0" fontId="11" fillId="0" borderId="1" xfId="3" applyFont="1" applyBorder="1"/>
    <xf numFmtId="0" fontId="12" fillId="4" borderId="1" xfId="3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/>
    </xf>
    <xf numFmtId="0" fontId="11" fillId="4" borderId="1" xfId="3" applyFont="1" applyFill="1" applyBorder="1"/>
    <xf numFmtId="0" fontId="11" fillId="0" borderId="1" xfId="3" applyFont="1" applyFill="1" applyBorder="1"/>
    <xf numFmtId="0" fontId="11" fillId="0" borderId="1" xfId="3" applyFont="1" applyBorder="1" applyAlignment="1">
      <alignment horizontal="center" vertical="center"/>
    </xf>
    <xf numFmtId="14" fontId="11" fillId="0" borderId="1" xfId="3" applyNumberFormat="1" applyFont="1" applyBorder="1" applyAlignment="1">
      <alignment horizontal="center" vertical="center"/>
    </xf>
    <xf numFmtId="0" fontId="11" fillId="3" borderId="1" xfId="3" applyFont="1" applyFill="1" applyBorder="1"/>
    <xf numFmtId="0" fontId="12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0" fontId="11" fillId="7" borderId="1" xfId="3" applyFont="1" applyFill="1" applyBorder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top"/>
    </xf>
    <xf numFmtId="0" fontId="18" fillId="0" borderId="0" xfId="0" applyFont="1" applyFill="1" applyBorder="1"/>
    <xf numFmtId="0" fontId="19" fillId="0" borderId="0" xfId="0" applyFont="1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2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0" borderId="0" xfId="2" applyFont="1" applyFill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11" fillId="0" borderId="0" xfId="3" applyFont="1" applyAlignment="1"/>
    <xf numFmtId="0" fontId="13" fillId="0" borderId="0" xfId="3" applyFont="1" applyAlignment="1"/>
    <xf numFmtId="0" fontId="12" fillId="0" borderId="8" xfId="3" applyFont="1" applyBorder="1" applyAlignment="1">
      <alignment horizontal="center" vertical="center"/>
    </xf>
    <xf numFmtId="0" fontId="9" fillId="0" borderId="8" xfId="3" applyBorder="1" applyAlignment="1"/>
    <xf numFmtId="0" fontId="11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1" fillId="5" borderId="9" xfId="3" applyFont="1" applyFill="1" applyBorder="1" applyAlignment="1">
      <alignment horizontal="center" vertical="center"/>
    </xf>
    <xf numFmtId="0" fontId="11" fillId="5" borderId="11" xfId="3" applyFont="1" applyFill="1" applyBorder="1" applyAlignment="1">
      <alignment horizontal="center" vertical="center"/>
    </xf>
    <xf numFmtId="0" fontId="11" fillId="5" borderId="13" xfId="3" applyFont="1" applyFill="1" applyBorder="1" applyAlignment="1">
      <alignment horizontal="center" vertical="center"/>
    </xf>
    <xf numFmtId="0" fontId="11" fillId="5" borderId="14" xfId="3" applyFont="1" applyFill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9" fillId="0" borderId="6" xfId="3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1" fillId="5" borderId="5" xfId="3" applyFont="1" applyFill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7" fillId="0" borderId="8" xfId="3" applyFont="1" applyBorder="1" applyAlignment="1"/>
    <xf numFmtId="0" fontId="11" fillId="6" borderId="2" xfId="3" applyFont="1" applyFill="1" applyBorder="1" applyAlignment="1">
      <alignment horizontal="center" vertical="center"/>
    </xf>
    <xf numFmtId="0" fontId="9" fillId="6" borderId="3" xfId="3" applyFill="1" applyBorder="1" applyAlignment="1">
      <alignment horizontal="center" vertical="center"/>
    </xf>
    <xf numFmtId="0" fontId="9" fillId="6" borderId="4" xfId="3" applyFill="1" applyBorder="1" applyAlignment="1">
      <alignment horizontal="center" vertical="center"/>
    </xf>
    <xf numFmtId="0" fontId="14" fillId="0" borderId="1" xfId="3" applyFont="1" applyBorder="1" applyAlignment="1"/>
    <xf numFmtId="0" fontId="9" fillId="0" borderId="1" xfId="3" applyBorder="1" applyAlignment="1"/>
    <xf numFmtId="0" fontId="11" fillId="6" borderId="2" xfId="3" applyFont="1" applyFill="1" applyBorder="1" applyAlignment="1"/>
    <xf numFmtId="0" fontId="9" fillId="6" borderId="3" xfId="3" applyFill="1" applyBorder="1" applyAlignment="1"/>
    <xf numFmtId="0" fontId="9" fillId="6" borderId="4" xfId="3" applyFill="1" applyBorder="1" applyAlignment="1"/>
    <xf numFmtId="0" fontId="24" fillId="0" borderId="0" xfId="3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 applyFill="1" applyAlignment="1">
      <alignment horizontal="right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287618</xdr:colOff>
      <xdr:row>2</xdr:row>
      <xdr:rowOff>97491</xdr:rowOff>
    </xdr:from>
    <xdr:to>
      <xdr:col>8</xdr:col>
      <xdr:colOff>529916</xdr:colOff>
      <xdr:row>49</xdr:row>
      <xdr:rowOff>75080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465791"/>
          <a:ext cx="5119098" cy="7438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showGridLines="0" tabSelected="1" view="pageBreakPreview" zoomScaleNormal="100" zoomScaleSheetLayoutView="100" workbookViewId="0">
      <selection activeCell="A7" sqref="A7:D7"/>
    </sheetView>
  </sheetViews>
  <sheetFormatPr defaultColWidth="9.1796875" defaultRowHeight="15.5"/>
  <cols>
    <col min="1" max="1" width="6.453125" style="10" customWidth="1"/>
    <col min="2" max="2" width="63.1796875" style="42" customWidth="1"/>
    <col min="3" max="3" width="15.54296875" style="2" customWidth="1"/>
    <col min="4" max="4" width="18.7265625" style="7" customWidth="1"/>
    <col min="5" max="5" width="17" style="3" customWidth="1"/>
    <col min="6" max="6" width="11.54296875" style="3" bestFit="1" customWidth="1"/>
    <col min="7" max="7" width="8.7265625" style="3" customWidth="1"/>
    <col min="8" max="10" width="9.1796875" style="3"/>
    <col min="11" max="16384" width="9.1796875" style="4"/>
  </cols>
  <sheetData>
    <row r="1" spans="1:4">
      <c r="A1" s="8"/>
      <c r="B1" s="1"/>
      <c r="C1" s="1"/>
      <c r="D1" s="2"/>
    </row>
    <row r="2" spans="1:4" ht="16.5">
      <c r="A2" s="8"/>
      <c r="B2" s="1"/>
      <c r="C2" s="136" t="s">
        <v>142</v>
      </c>
      <c r="D2" s="136"/>
    </row>
    <row r="3" spans="1:4">
      <c r="A3" s="8"/>
      <c r="B3" s="1"/>
      <c r="C3" s="1"/>
      <c r="D3" s="2"/>
    </row>
    <row r="4" spans="1:4" ht="15">
      <c r="A4" s="86" t="s">
        <v>8</v>
      </c>
      <c r="B4" s="86"/>
      <c r="C4" s="86"/>
      <c r="D4" s="86"/>
    </row>
    <row r="5" spans="1:4" ht="15.75" customHeight="1">
      <c r="A5" s="86" t="s">
        <v>9</v>
      </c>
      <c r="B5" s="86"/>
      <c r="C5" s="86"/>
      <c r="D5" s="86"/>
    </row>
    <row r="6" spans="1:4" ht="15.75" customHeight="1">
      <c r="A6" s="86" t="s">
        <v>10</v>
      </c>
      <c r="B6" s="86"/>
      <c r="C6" s="86"/>
      <c r="D6" s="86"/>
    </row>
    <row r="7" spans="1:4" ht="49.5" customHeight="1">
      <c r="A7" s="89" t="s">
        <v>77</v>
      </c>
      <c r="B7" s="89"/>
      <c r="C7" s="89"/>
      <c r="D7" s="89"/>
    </row>
    <row r="8" spans="1:4">
      <c r="A8" s="90" t="s">
        <v>3</v>
      </c>
      <c r="B8" s="90"/>
      <c r="C8" s="90"/>
      <c r="D8" s="90"/>
    </row>
    <row r="9" spans="1:4" ht="10.5" customHeight="1">
      <c r="A9" s="9"/>
      <c r="B9" s="44"/>
      <c r="C9" s="44"/>
      <c r="D9" s="43"/>
    </row>
    <row r="10" spans="1:4" ht="15">
      <c r="A10" s="86" t="s">
        <v>4</v>
      </c>
      <c r="B10" s="86"/>
      <c r="C10" s="86"/>
      <c r="D10" s="86"/>
    </row>
    <row r="11" spans="1:4">
      <c r="A11" s="9"/>
      <c r="B11" s="44"/>
      <c r="C11" s="44"/>
      <c r="D11" s="43"/>
    </row>
    <row r="12" spans="1:4" ht="15.75" customHeight="1">
      <c r="A12" s="87" t="s">
        <v>13</v>
      </c>
      <c r="B12" s="87"/>
      <c r="C12" s="87"/>
      <c r="D12" s="87"/>
    </row>
    <row r="13" spans="1:4" ht="19.5" customHeight="1">
      <c r="A13" s="87" t="s">
        <v>78</v>
      </c>
      <c r="B13" s="87"/>
      <c r="C13" s="87"/>
      <c r="D13" s="87"/>
    </row>
    <row r="14" spans="1:4" ht="18.75" customHeight="1">
      <c r="A14" s="9"/>
      <c r="B14" s="44"/>
      <c r="C14" s="44"/>
      <c r="D14" s="43"/>
    </row>
    <row r="15" spans="1:4" ht="57.75" customHeight="1">
      <c r="A15" s="88" t="s">
        <v>11</v>
      </c>
      <c r="B15" s="88"/>
      <c r="C15" s="88"/>
      <c r="D15" s="88"/>
    </row>
    <row r="16" spans="1:4" ht="14.25" customHeight="1">
      <c r="A16" s="9"/>
      <c r="B16" s="44"/>
      <c r="C16" s="44"/>
      <c r="D16" s="43"/>
    </row>
    <row r="17" spans="1:10" ht="113.25" customHeight="1">
      <c r="A17" s="85" t="s">
        <v>113</v>
      </c>
      <c r="B17" s="85"/>
      <c r="C17" s="85"/>
      <c r="D17" s="85"/>
    </row>
    <row r="18" spans="1:10" ht="73.5" customHeight="1">
      <c r="A18" s="74" t="s">
        <v>108</v>
      </c>
      <c r="B18" s="74"/>
      <c r="C18" s="74"/>
      <c r="D18" s="74"/>
    </row>
    <row r="19" spans="1:10" ht="24.75" customHeight="1">
      <c r="A19" s="23" t="s">
        <v>0</v>
      </c>
      <c r="B19" s="11" t="s">
        <v>7</v>
      </c>
      <c r="C19" s="11" t="s">
        <v>1</v>
      </c>
      <c r="D19" s="20" t="s">
        <v>2</v>
      </c>
    </row>
    <row r="20" spans="1:10">
      <c r="A20" s="17">
        <v>1</v>
      </c>
      <c r="B20" s="15">
        <v>2</v>
      </c>
      <c r="C20" s="15">
        <v>3</v>
      </c>
      <c r="D20" s="15">
        <v>4</v>
      </c>
    </row>
    <row r="21" spans="1:10" ht="60.75" customHeight="1">
      <c r="A21" s="76" t="s">
        <v>79</v>
      </c>
      <c r="B21" s="77"/>
      <c r="C21" s="77"/>
      <c r="D21" s="78"/>
    </row>
    <row r="22" spans="1:10" s="58" customFormat="1" ht="56.25" customHeight="1">
      <c r="A22" s="79" t="s">
        <v>105</v>
      </c>
      <c r="B22" s="80"/>
      <c r="C22" s="80"/>
      <c r="D22" s="81"/>
      <c r="E22" s="57"/>
      <c r="F22" s="57"/>
      <c r="G22" s="57"/>
      <c r="H22" s="57"/>
      <c r="I22" s="57"/>
      <c r="J22" s="57"/>
    </row>
    <row r="23" spans="1:10" ht="34.5" customHeight="1">
      <c r="A23" s="82" t="s">
        <v>111</v>
      </c>
      <c r="B23" s="83"/>
      <c r="C23" s="83"/>
      <c r="D23" s="84"/>
    </row>
    <row r="24" spans="1:10" ht="77.5">
      <c r="A24" s="17">
        <v>1</v>
      </c>
      <c r="B24" s="13" t="s">
        <v>91</v>
      </c>
      <c r="C24" s="11" t="s">
        <v>53</v>
      </c>
      <c r="D24" s="15">
        <v>1056</v>
      </c>
      <c r="E24"/>
    </row>
    <row r="25" spans="1:10" ht="77.5">
      <c r="A25" s="17">
        <v>2</v>
      </c>
      <c r="B25" s="13" t="s">
        <v>92</v>
      </c>
      <c r="C25" s="11" t="s">
        <v>53</v>
      </c>
      <c r="D25" s="15">
        <v>1296</v>
      </c>
      <c r="E25"/>
    </row>
    <row r="26" spans="1:10" ht="77.5">
      <c r="A26" s="17">
        <v>3</v>
      </c>
      <c r="B26" s="13" t="s">
        <v>93</v>
      </c>
      <c r="C26" s="11" t="s">
        <v>53</v>
      </c>
      <c r="D26" s="15">
        <v>444</v>
      </c>
      <c r="E26"/>
    </row>
    <row r="27" spans="1:10" ht="77.25" customHeight="1">
      <c r="A27" s="17">
        <v>4</v>
      </c>
      <c r="B27" s="13" t="s">
        <v>94</v>
      </c>
      <c r="C27" s="11" t="s">
        <v>54</v>
      </c>
      <c r="D27" s="15">
        <f>SUM(D24:D26)</f>
        <v>2796</v>
      </c>
    </row>
    <row r="28" spans="1:10" ht="31">
      <c r="A28" s="17">
        <v>5</v>
      </c>
      <c r="B28" s="12" t="s">
        <v>55</v>
      </c>
      <c r="C28" s="11" t="s">
        <v>53</v>
      </c>
      <c r="D28" s="16">
        <f>D24+D25</f>
        <v>2352</v>
      </c>
    </row>
    <row r="29" spans="1:10" ht="31">
      <c r="A29" s="17">
        <v>6</v>
      </c>
      <c r="B29" s="12" t="s">
        <v>80</v>
      </c>
      <c r="C29" s="11" t="s">
        <v>53</v>
      </c>
      <c r="D29" s="16">
        <f>D26</f>
        <v>444</v>
      </c>
    </row>
    <row r="30" spans="1:10" ht="77.5">
      <c r="A30" s="17">
        <v>7</v>
      </c>
      <c r="B30" s="13" t="s">
        <v>57</v>
      </c>
      <c r="C30" s="18" t="s">
        <v>56</v>
      </c>
      <c r="D30" s="19" t="s">
        <v>95</v>
      </c>
    </row>
    <row r="31" spans="1:10">
      <c r="A31" s="17">
        <v>8</v>
      </c>
      <c r="B31" s="13" t="s">
        <v>71</v>
      </c>
      <c r="C31" s="18" t="s">
        <v>56</v>
      </c>
      <c r="D31" s="55" t="str">
        <f>D30</f>
        <v>215 / 129</v>
      </c>
    </row>
    <row r="32" spans="1:10" ht="62">
      <c r="A32" s="17">
        <v>9</v>
      </c>
      <c r="B32" s="51" t="s">
        <v>84</v>
      </c>
      <c r="C32" s="18" t="s">
        <v>72</v>
      </c>
      <c r="D32" s="53" t="s">
        <v>73</v>
      </c>
    </row>
    <row r="33" spans="1:10" ht="72" customHeight="1">
      <c r="A33" s="17">
        <v>10</v>
      </c>
      <c r="B33" s="12" t="s">
        <v>87</v>
      </c>
      <c r="C33" s="11" t="s">
        <v>86</v>
      </c>
      <c r="D33" s="22" t="s">
        <v>88</v>
      </c>
      <c r="E33" s="4"/>
      <c r="F33" s="4"/>
      <c r="G33" s="4"/>
      <c r="H33" s="4"/>
      <c r="I33" s="4"/>
      <c r="J33" s="4"/>
    </row>
    <row r="34" spans="1:10" ht="25.5" customHeight="1">
      <c r="A34" s="71" t="s">
        <v>61</v>
      </c>
      <c r="B34" s="72"/>
      <c r="C34" s="72"/>
      <c r="D34" s="73"/>
    </row>
    <row r="35" spans="1:10" ht="78.75" customHeight="1">
      <c r="A35" s="65" t="s">
        <v>97</v>
      </c>
      <c r="B35" s="66"/>
      <c r="C35" s="66"/>
      <c r="D35" s="67"/>
    </row>
    <row r="36" spans="1:10" ht="81.75" customHeight="1">
      <c r="A36" s="52">
        <v>11</v>
      </c>
      <c r="B36" s="13" t="s">
        <v>96</v>
      </c>
      <c r="C36" s="18" t="s">
        <v>81</v>
      </c>
      <c r="D36" s="50" t="s">
        <v>106</v>
      </c>
      <c r="E36" s="46"/>
    </row>
    <row r="37" spans="1:10" ht="170.5">
      <c r="A37" s="52">
        <f t="shared" ref="A37:A43" si="0">A36+1</f>
        <v>12</v>
      </c>
      <c r="B37" s="13" t="s">
        <v>62</v>
      </c>
      <c r="C37" s="18" t="s">
        <v>81</v>
      </c>
      <c r="D37" s="50" t="s">
        <v>106</v>
      </c>
    </row>
    <row r="38" spans="1:10" ht="79.5" customHeight="1">
      <c r="A38" s="52">
        <f t="shared" si="0"/>
        <v>13</v>
      </c>
      <c r="B38" s="13" t="s">
        <v>82</v>
      </c>
      <c r="C38" s="18" t="s">
        <v>81</v>
      </c>
      <c r="D38" s="50" t="s">
        <v>106</v>
      </c>
    </row>
    <row r="39" spans="1:10" ht="24" customHeight="1">
      <c r="A39" s="52"/>
      <c r="B39" s="54" t="s">
        <v>58</v>
      </c>
      <c r="C39" s="18"/>
      <c r="D39" s="50"/>
    </row>
    <row r="40" spans="1:10" ht="103.5" customHeight="1">
      <c r="A40" s="65" t="s">
        <v>60</v>
      </c>
      <c r="B40" s="66"/>
      <c r="C40" s="66"/>
      <c r="D40" s="67"/>
    </row>
    <row r="41" spans="1:10" ht="301.5" customHeight="1">
      <c r="A41" s="52">
        <v>14</v>
      </c>
      <c r="B41" s="13" t="s">
        <v>83</v>
      </c>
      <c r="C41" s="18" t="s">
        <v>59</v>
      </c>
      <c r="D41" s="19" t="s">
        <v>85</v>
      </c>
    </row>
    <row r="42" spans="1:10" ht="167.25" customHeight="1">
      <c r="A42" s="52">
        <f>A41+1</f>
        <v>15</v>
      </c>
      <c r="B42" s="13" t="s">
        <v>75</v>
      </c>
      <c r="C42" s="18" t="s">
        <v>59</v>
      </c>
      <c r="D42" s="19" t="str">
        <f>D41</f>
        <v>23,22 / 13,93</v>
      </c>
    </row>
    <row r="43" spans="1:10" ht="99.75" customHeight="1">
      <c r="A43" s="52">
        <f t="shared" si="0"/>
        <v>16</v>
      </c>
      <c r="B43" s="13" t="s">
        <v>76</v>
      </c>
      <c r="C43" s="22" t="s">
        <v>5</v>
      </c>
      <c r="D43" s="50">
        <v>23.22</v>
      </c>
      <c r="E43" s="47"/>
    </row>
    <row r="44" spans="1:10">
      <c r="A44" s="68" t="s">
        <v>63</v>
      </c>
      <c r="B44" s="69"/>
      <c r="C44" s="69"/>
      <c r="D44" s="70"/>
      <c r="E44" s="47"/>
    </row>
    <row r="45" spans="1:10" ht="15.75" customHeight="1">
      <c r="A45" s="65" t="s">
        <v>107</v>
      </c>
      <c r="B45" s="66"/>
      <c r="C45" s="66"/>
      <c r="D45" s="67"/>
      <c r="E45" s="49"/>
    </row>
    <row r="46" spans="1:10" ht="46.5">
      <c r="A46" s="52">
        <f>A43+1</f>
        <v>17</v>
      </c>
      <c r="B46" s="13" t="s">
        <v>74</v>
      </c>
      <c r="C46" s="18" t="s">
        <v>64</v>
      </c>
      <c r="D46" s="19" t="s">
        <v>101</v>
      </c>
      <c r="E46" s="56"/>
      <c r="F46" s="49"/>
    </row>
    <row r="47" spans="1:10" ht="77.5">
      <c r="A47" s="52">
        <v>18</v>
      </c>
      <c r="B47" s="13" t="s">
        <v>65</v>
      </c>
      <c r="C47" s="18" t="s">
        <v>66</v>
      </c>
      <c r="D47" s="19">
        <v>88</v>
      </c>
    </row>
    <row r="48" spans="1:10" ht="31">
      <c r="A48" s="52">
        <v>19</v>
      </c>
      <c r="B48" s="13" t="s">
        <v>67</v>
      </c>
      <c r="C48" s="18" t="s">
        <v>68</v>
      </c>
      <c r="D48" s="21">
        <v>88</v>
      </c>
    </row>
    <row r="49" spans="1:5" ht="120.75" customHeight="1">
      <c r="A49" s="65" t="s">
        <v>69</v>
      </c>
      <c r="B49" s="66"/>
      <c r="C49" s="66"/>
      <c r="D49" s="67"/>
    </row>
    <row r="50" spans="1:5" ht="168" customHeight="1">
      <c r="A50" s="52">
        <v>20</v>
      </c>
      <c r="B50" s="13" t="s">
        <v>102</v>
      </c>
      <c r="C50" s="18" t="s">
        <v>70</v>
      </c>
      <c r="D50" s="48" t="s">
        <v>103</v>
      </c>
      <c r="E50" s="49"/>
    </row>
    <row r="51" spans="1:5" ht="63.75" customHeight="1">
      <c r="A51" s="52">
        <v>21</v>
      </c>
      <c r="B51" s="13" t="s">
        <v>112</v>
      </c>
      <c r="C51" s="18" t="s">
        <v>70</v>
      </c>
      <c r="D51" s="48" t="s">
        <v>103</v>
      </c>
      <c r="E51" s="49"/>
    </row>
    <row r="52" spans="1:5" ht="71.25" customHeight="1">
      <c r="A52" s="79" t="s">
        <v>104</v>
      </c>
      <c r="B52" s="80"/>
      <c r="C52" s="80"/>
      <c r="D52" s="81"/>
      <c r="E52" s="49"/>
    </row>
    <row r="53" spans="1:5" ht="15.75" customHeight="1">
      <c r="A53" s="82" t="s">
        <v>111</v>
      </c>
      <c r="B53" s="83"/>
      <c r="C53" s="83"/>
      <c r="D53" s="84"/>
      <c r="E53" s="49"/>
    </row>
    <row r="54" spans="1:5" ht="46.5">
      <c r="A54" s="17">
        <v>22</v>
      </c>
      <c r="B54" s="13" t="s">
        <v>98</v>
      </c>
      <c r="C54" s="11" t="s">
        <v>110</v>
      </c>
      <c r="D54" s="15" t="s">
        <v>109</v>
      </c>
      <c r="E54" s="49"/>
    </row>
    <row r="55" spans="1:5" ht="15.75" customHeight="1">
      <c r="A55" s="71" t="s">
        <v>61</v>
      </c>
      <c r="B55" s="72"/>
      <c r="C55" s="72"/>
      <c r="D55" s="73"/>
      <c r="E55" s="49"/>
    </row>
    <row r="56" spans="1:5" ht="15.75" customHeight="1">
      <c r="A56" s="62" t="s">
        <v>58</v>
      </c>
      <c r="B56" s="63"/>
      <c r="C56" s="63"/>
      <c r="D56" s="64"/>
      <c r="E56" s="49"/>
    </row>
    <row r="57" spans="1:5" ht="102" customHeight="1">
      <c r="A57" s="65" t="s">
        <v>60</v>
      </c>
      <c r="B57" s="66"/>
      <c r="C57" s="66"/>
      <c r="D57" s="67"/>
      <c r="E57" s="49"/>
    </row>
    <row r="58" spans="1:5" ht="299.25" customHeight="1">
      <c r="A58" s="52">
        <v>23</v>
      </c>
      <c r="B58" s="13" t="s">
        <v>99</v>
      </c>
      <c r="C58" s="22" t="s">
        <v>5</v>
      </c>
      <c r="D58" s="50">
        <v>215</v>
      </c>
      <c r="E58" s="49"/>
    </row>
    <row r="59" spans="1:5">
      <c r="A59" s="68" t="s">
        <v>100</v>
      </c>
      <c r="B59" s="69"/>
      <c r="C59" s="69"/>
      <c r="D59" s="70"/>
      <c r="E59" s="49"/>
    </row>
    <row r="60" spans="1:5" ht="15.75" customHeight="1">
      <c r="A60" s="65" t="s">
        <v>107</v>
      </c>
      <c r="B60" s="66"/>
      <c r="C60" s="66"/>
      <c r="D60" s="67"/>
      <c r="E60" s="49"/>
    </row>
    <row r="61" spans="1:5" ht="46.5">
      <c r="A61" s="52">
        <f>A58+1</f>
        <v>24</v>
      </c>
      <c r="B61" s="13" t="s">
        <v>74</v>
      </c>
      <c r="C61" s="18" t="s">
        <v>64</v>
      </c>
      <c r="D61" s="19" t="s">
        <v>101</v>
      </c>
      <c r="E61" s="49"/>
    </row>
    <row r="62" spans="1:5" ht="89.25" customHeight="1">
      <c r="A62" s="52">
        <v>25</v>
      </c>
      <c r="B62" s="13" t="s">
        <v>65</v>
      </c>
      <c r="C62" s="18" t="s">
        <v>66</v>
      </c>
      <c r="D62" s="19">
        <v>88</v>
      </c>
      <c r="E62" s="49"/>
    </row>
    <row r="63" spans="1:5" ht="31">
      <c r="A63" s="52">
        <v>26</v>
      </c>
      <c r="B63" s="13" t="s">
        <v>67</v>
      </c>
      <c r="C63" s="18" t="s">
        <v>68</v>
      </c>
      <c r="D63" s="21">
        <v>88</v>
      </c>
      <c r="E63" s="49"/>
    </row>
    <row r="64" spans="1:5" ht="114" customHeight="1">
      <c r="A64" s="65" t="s">
        <v>69</v>
      </c>
      <c r="B64" s="66"/>
      <c r="C64" s="66"/>
      <c r="D64" s="67"/>
      <c r="E64" s="49"/>
    </row>
    <row r="65" spans="1:5" ht="155">
      <c r="A65" s="52">
        <v>27</v>
      </c>
      <c r="B65" s="13" t="s">
        <v>102</v>
      </c>
      <c r="C65" s="18" t="s">
        <v>70</v>
      </c>
      <c r="D65" s="48" t="s">
        <v>103</v>
      </c>
      <c r="E65" s="49"/>
    </row>
    <row r="66" spans="1:5" ht="46.5">
      <c r="A66" s="52">
        <v>28</v>
      </c>
      <c r="B66" s="13" t="s">
        <v>112</v>
      </c>
      <c r="C66" s="18" t="s">
        <v>70</v>
      </c>
      <c r="D66" s="48" t="s">
        <v>103</v>
      </c>
      <c r="E66" s="49"/>
    </row>
    <row r="67" spans="1:5" ht="15.75" customHeight="1">
      <c r="A67" s="14"/>
      <c r="B67" s="14"/>
      <c r="C67" s="14"/>
      <c r="D67" s="14"/>
    </row>
    <row r="68" spans="1:5" ht="77.25" customHeight="1">
      <c r="A68" s="85" t="s">
        <v>90</v>
      </c>
      <c r="B68" s="85"/>
      <c r="C68" s="85"/>
      <c r="D68" s="85"/>
    </row>
    <row r="69" spans="1:5" ht="15.75" customHeight="1">
      <c r="A69" s="45"/>
      <c r="B69" s="45"/>
      <c r="C69" s="45"/>
      <c r="D69" s="45"/>
    </row>
    <row r="70" spans="1:5" ht="36" customHeight="1">
      <c r="A70" s="91" t="s">
        <v>12</v>
      </c>
      <c r="B70" s="91"/>
      <c r="C70" s="91"/>
      <c r="D70" s="91"/>
    </row>
    <row r="71" spans="1:5" ht="15.75" customHeight="1">
      <c r="A71" s="45"/>
      <c r="B71" s="45"/>
      <c r="C71" s="45"/>
      <c r="D71" s="45"/>
    </row>
    <row r="72" spans="1:5" ht="66" customHeight="1">
      <c r="A72" s="75" t="s">
        <v>6</v>
      </c>
      <c r="B72" s="75"/>
      <c r="C72" s="75"/>
      <c r="D72" s="75"/>
    </row>
    <row r="73" spans="1:5" ht="66.75" customHeight="1">
      <c r="A73" s="93" t="s">
        <v>89</v>
      </c>
      <c r="B73" s="93"/>
      <c r="C73" s="93"/>
      <c r="D73" s="93"/>
    </row>
    <row r="74" spans="1:5" ht="42" customHeight="1">
      <c r="A74" s="92" t="s">
        <v>114</v>
      </c>
      <c r="B74" s="92"/>
      <c r="C74" s="92"/>
      <c r="D74" s="92"/>
    </row>
    <row r="75" spans="1:5" ht="61.5" customHeight="1">
      <c r="A75" s="75" t="s">
        <v>115</v>
      </c>
      <c r="B75" s="75"/>
      <c r="C75" s="75"/>
      <c r="D75" s="75"/>
    </row>
    <row r="76" spans="1:5" ht="65.25" customHeight="1">
      <c r="A76" s="92" t="s">
        <v>116</v>
      </c>
      <c r="B76" s="92"/>
      <c r="C76" s="92"/>
      <c r="D76" s="92"/>
    </row>
    <row r="77" spans="1:5" ht="48.75" customHeight="1">
      <c r="A77" s="75" t="s">
        <v>117</v>
      </c>
      <c r="B77" s="75"/>
      <c r="C77" s="75"/>
      <c r="D77" s="75"/>
    </row>
    <row r="78" spans="1:5" ht="114.75" customHeight="1">
      <c r="A78" s="75" t="s">
        <v>118</v>
      </c>
      <c r="B78" s="75"/>
      <c r="C78" s="75"/>
      <c r="D78" s="75"/>
    </row>
    <row r="79" spans="1:5" ht="37.5" customHeight="1">
      <c r="A79" s="92" t="s">
        <v>119</v>
      </c>
      <c r="B79" s="92"/>
      <c r="C79" s="92"/>
      <c r="D79" s="92"/>
    </row>
    <row r="80" spans="1:5" ht="45" customHeight="1">
      <c r="A80" s="75" t="s">
        <v>120</v>
      </c>
      <c r="B80" s="75"/>
      <c r="C80" s="75"/>
      <c r="D80" s="75"/>
    </row>
    <row r="81" spans="1:4" ht="96.75" customHeight="1">
      <c r="A81" s="92" t="s">
        <v>121</v>
      </c>
      <c r="B81" s="92"/>
      <c r="C81" s="92"/>
      <c r="D81" s="92"/>
    </row>
    <row r="82" spans="1:4" ht="70.5" customHeight="1">
      <c r="A82" s="75" t="s">
        <v>122</v>
      </c>
      <c r="B82" s="75"/>
      <c r="C82" s="75"/>
      <c r="D82" s="75"/>
    </row>
    <row r="83" spans="1:4" ht="47.25" customHeight="1">
      <c r="A83" s="75" t="s">
        <v>123</v>
      </c>
      <c r="B83" s="75"/>
      <c r="C83" s="75"/>
      <c r="D83" s="75"/>
    </row>
    <row r="84" spans="1:4" ht="47.25" customHeight="1">
      <c r="A84" s="96" t="s">
        <v>124</v>
      </c>
      <c r="B84" s="96"/>
      <c r="C84" s="96"/>
      <c r="D84" s="96"/>
    </row>
    <row r="85" spans="1:4" ht="36.75" customHeight="1">
      <c r="A85" s="75" t="s">
        <v>125</v>
      </c>
      <c r="B85" s="75"/>
      <c r="C85" s="75"/>
      <c r="D85" s="75"/>
    </row>
    <row r="86" spans="1:4" ht="36.75" customHeight="1">
      <c r="A86" s="75" t="s">
        <v>126</v>
      </c>
      <c r="B86" s="75"/>
      <c r="C86" s="75"/>
      <c r="D86" s="75"/>
    </row>
    <row r="87" spans="1:4" ht="79.5" customHeight="1">
      <c r="A87" s="96" t="s">
        <v>127</v>
      </c>
      <c r="B87" s="96"/>
      <c r="C87" s="96"/>
      <c r="D87" s="96"/>
    </row>
    <row r="88" spans="1:4" ht="86.25" customHeight="1">
      <c r="A88" s="75" t="s">
        <v>128</v>
      </c>
      <c r="B88" s="75"/>
      <c r="C88" s="75"/>
      <c r="D88" s="75"/>
    </row>
    <row r="89" spans="1:4" ht="70.5" customHeight="1">
      <c r="A89" s="75" t="s">
        <v>129</v>
      </c>
      <c r="B89" s="75"/>
      <c r="C89" s="75"/>
      <c r="D89" s="75"/>
    </row>
    <row r="90" spans="1:4" ht="90.75" customHeight="1">
      <c r="A90" s="75" t="s">
        <v>130</v>
      </c>
      <c r="B90" s="75"/>
      <c r="C90" s="75"/>
      <c r="D90" s="75"/>
    </row>
    <row r="91" spans="1:4" ht="15.75" customHeight="1">
      <c r="A91" s="75" t="s">
        <v>131</v>
      </c>
      <c r="B91" s="75"/>
      <c r="C91" s="75"/>
      <c r="D91" s="75"/>
    </row>
    <row r="92" spans="1:4">
      <c r="A92" s="94" t="s">
        <v>132</v>
      </c>
      <c r="B92" s="94"/>
      <c r="C92" s="94"/>
      <c r="D92" s="94"/>
    </row>
    <row r="93" spans="1:4">
      <c r="A93" s="95" t="s">
        <v>133</v>
      </c>
      <c r="B93" s="95"/>
      <c r="C93" s="95"/>
      <c r="D93" s="95"/>
    </row>
    <row r="94" spans="1:4" ht="35.25" customHeight="1">
      <c r="A94" s="59"/>
      <c r="B94" s="60"/>
      <c r="C94" s="61"/>
      <c r="D94" s="61"/>
    </row>
    <row r="95" spans="1:4" ht="36" customHeight="1"/>
    <row r="96" spans="1:4" ht="35.25" customHeight="1"/>
    <row r="97" spans="1:10" ht="31.5" customHeight="1"/>
    <row r="98" spans="1:10" ht="28.5" customHeight="1"/>
    <row r="100" spans="1:10" ht="20.25" customHeight="1"/>
    <row r="105" spans="1:10" ht="20.25" customHeight="1">
      <c r="E105" s="4"/>
      <c r="F105" s="4"/>
      <c r="G105" s="4"/>
      <c r="H105" s="4"/>
      <c r="I105" s="4"/>
      <c r="J105" s="4"/>
    </row>
    <row r="106" spans="1:10" ht="21.75" customHeight="1">
      <c r="E106" s="4"/>
      <c r="F106" s="4"/>
      <c r="G106" s="4"/>
      <c r="H106" s="4"/>
      <c r="I106" s="4"/>
      <c r="J106" s="4"/>
    </row>
    <row r="107" spans="1:10" s="6" customFormat="1" ht="53.25" customHeight="1">
      <c r="A107" s="10"/>
      <c r="B107" s="42"/>
      <c r="C107" s="2"/>
      <c r="D107" s="7"/>
      <c r="E107" s="5"/>
      <c r="F107" s="5"/>
      <c r="G107" s="5"/>
      <c r="H107" s="5"/>
      <c r="I107" s="5"/>
      <c r="J107" s="5"/>
    </row>
    <row r="108" spans="1:10" s="6" customFormat="1" ht="44.25" customHeight="1">
      <c r="A108" s="10"/>
      <c r="B108" s="42"/>
      <c r="C108" s="2"/>
      <c r="D108" s="7"/>
      <c r="E108" s="5"/>
      <c r="F108" s="5"/>
      <c r="G108" s="5"/>
      <c r="H108" s="5"/>
      <c r="I108" s="5"/>
      <c r="J108" s="5"/>
    </row>
    <row r="109" spans="1:10" s="6" customFormat="1" ht="89.25" customHeight="1">
      <c r="A109" s="10"/>
      <c r="B109" s="42"/>
      <c r="C109" s="2"/>
      <c r="D109" s="7"/>
      <c r="E109" s="5"/>
      <c r="F109" s="5"/>
      <c r="G109" s="5"/>
      <c r="H109" s="5"/>
      <c r="I109" s="5"/>
      <c r="J109" s="5"/>
    </row>
    <row r="110" spans="1:10" s="6" customFormat="1" ht="54" customHeight="1">
      <c r="A110" s="10"/>
      <c r="B110" s="42"/>
      <c r="C110" s="2"/>
      <c r="D110" s="7"/>
      <c r="E110" s="5"/>
      <c r="F110" s="5"/>
      <c r="G110" s="5"/>
      <c r="H110" s="5"/>
      <c r="I110" s="5"/>
      <c r="J110" s="5"/>
    </row>
    <row r="111" spans="1:10" s="6" customFormat="1" ht="35.25" customHeight="1">
      <c r="A111" s="10"/>
      <c r="B111" s="42"/>
      <c r="C111" s="2"/>
      <c r="D111" s="7"/>
      <c r="E111" s="5"/>
      <c r="F111" s="5"/>
      <c r="G111" s="5"/>
      <c r="H111" s="5"/>
      <c r="I111" s="5"/>
      <c r="J111" s="5"/>
    </row>
    <row r="112" spans="1:10" s="6" customFormat="1" ht="94.5" customHeight="1">
      <c r="A112" s="10"/>
      <c r="B112" s="42"/>
      <c r="C112" s="2"/>
      <c r="D112" s="7"/>
      <c r="E112" s="5"/>
      <c r="F112" s="5"/>
      <c r="G112" s="5"/>
      <c r="H112" s="5"/>
      <c r="I112" s="5"/>
      <c r="J112" s="5"/>
    </row>
    <row r="113" spans="1:10" s="6" customFormat="1" ht="37.5" customHeight="1">
      <c r="A113" s="10"/>
      <c r="B113" s="42"/>
      <c r="C113" s="2"/>
      <c r="D113" s="7"/>
      <c r="E113" s="5"/>
      <c r="F113" s="5"/>
      <c r="G113" s="5"/>
      <c r="H113" s="5"/>
      <c r="I113" s="5"/>
      <c r="J113" s="5"/>
    </row>
    <row r="114" spans="1:10" s="6" customFormat="1" ht="66" customHeight="1">
      <c r="A114" s="10"/>
      <c r="B114" s="42"/>
      <c r="C114" s="2"/>
      <c r="D114" s="7"/>
      <c r="E114" s="5"/>
      <c r="F114" s="5"/>
      <c r="G114" s="5"/>
      <c r="H114" s="5"/>
      <c r="I114" s="5"/>
      <c r="J114" s="5"/>
    </row>
    <row r="115" spans="1:10" s="6" customFormat="1" ht="34.5" customHeight="1">
      <c r="A115" s="10"/>
      <c r="B115" s="42"/>
      <c r="C115" s="2"/>
      <c r="D115" s="7"/>
      <c r="E115" s="5"/>
      <c r="F115" s="5"/>
      <c r="G115" s="5"/>
      <c r="H115" s="5"/>
      <c r="I115" s="5"/>
      <c r="J115" s="5"/>
    </row>
    <row r="116" spans="1:10" s="6" customFormat="1" ht="51" customHeight="1">
      <c r="A116" s="10"/>
      <c r="B116" s="42"/>
      <c r="C116" s="2"/>
      <c r="D116" s="7"/>
      <c r="E116" s="5"/>
      <c r="F116" s="5"/>
      <c r="G116" s="5"/>
      <c r="H116" s="5"/>
      <c r="I116" s="5"/>
      <c r="J116" s="5"/>
    </row>
    <row r="117" spans="1:10" s="6" customFormat="1" ht="28.5" customHeight="1">
      <c r="A117" s="10"/>
      <c r="B117" s="42"/>
      <c r="C117" s="2"/>
      <c r="D117" s="7"/>
      <c r="E117" s="5"/>
      <c r="F117" s="5"/>
      <c r="G117" s="5"/>
      <c r="H117" s="5"/>
      <c r="I117" s="5"/>
      <c r="J117" s="5"/>
    </row>
    <row r="118" spans="1:10" s="6" customFormat="1" ht="28.5" customHeight="1">
      <c r="A118" s="10"/>
      <c r="B118" s="42"/>
      <c r="C118" s="2"/>
      <c r="D118" s="7"/>
      <c r="E118" s="5"/>
      <c r="F118" s="5"/>
      <c r="G118" s="5"/>
      <c r="H118" s="5"/>
      <c r="I118" s="5"/>
      <c r="J118" s="5"/>
    </row>
    <row r="119" spans="1:10" s="6" customFormat="1" ht="52.5" customHeight="1">
      <c r="A119" s="10"/>
      <c r="B119" s="42"/>
      <c r="C119" s="2"/>
      <c r="D119" s="7"/>
      <c r="E119" s="5"/>
      <c r="F119" s="5"/>
      <c r="G119" s="5"/>
      <c r="H119" s="5"/>
      <c r="I119" s="5"/>
      <c r="J119" s="5"/>
    </row>
    <row r="120" spans="1:10" s="6" customFormat="1" ht="20.25" customHeight="1">
      <c r="A120" s="10"/>
      <c r="B120" s="42"/>
      <c r="C120" s="2"/>
      <c r="D120" s="7"/>
      <c r="E120" s="5"/>
      <c r="F120" s="5"/>
      <c r="G120" s="5"/>
      <c r="H120" s="5"/>
      <c r="I120" s="5"/>
      <c r="J120" s="5"/>
    </row>
    <row r="121" spans="1:10" s="6" customFormat="1" ht="136.5" customHeight="1">
      <c r="A121" s="10"/>
      <c r="B121" s="42"/>
      <c r="C121" s="2"/>
      <c r="D121" s="7"/>
      <c r="E121" s="5"/>
      <c r="F121" s="5"/>
      <c r="G121" s="5"/>
      <c r="H121" s="5"/>
      <c r="I121" s="5"/>
      <c r="J121" s="5"/>
    </row>
    <row r="122" spans="1:10" s="6" customFormat="1" ht="24.75" customHeight="1">
      <c r="A122" s="10"/>
      <c r="B122" s="42"/>
      <c r="C122" s="2"/>
      <c r="D122" s="7"/>
      <c r="E122" s="5"/>
      <c r="F122" s="5"/>
      <c r="G122" s="5"/>
      <c r="H122" s="5"/>
      <c r="I122" s="5"/>
      <c r="J122" s="5"/>
    </row>
    <row r="123" spans="1:10" s="6" customFormat="1" ht="66" customHeight="1">
      <c r="A123" s="10"/>
      <c r="B123" s="42"/>
      <c r="C123" s="2"/>
      <c r="D123" s="7"/>
      <c r="E123" s="5"/>
      <c r="F123" s="5"/>
      <c r="G123" s="5"/>
      <c r="H123" s="5"/>
      <c r="I123" s="5"/>
      <c r="J123" s="5"/>
    </row>
    <row r="124" spans="1:10" s="6" customFormat="1" ht="112.5" customHeight="1">
      <c r="A124" s="10"/>
      <c r="B124" s="42"/>
      <c r="C124" s="2"/>
      <c r="D124" s="7"/>
      <c r="E124" s="5"/>
      <c r="F124" s="5"/>
      <c r="G124" s="5"/>
      <c r="H124" s="5"/>
      <c r="I124" s="5"/>
      <c r="J124" s="5"/>
    </row>
    <row r="125" spans="1:10" s="6" customFormat="1" ht="46.5" customHeight="1">
      <c r="A125" s="10"/>
      <c r="B125" s="42"/>
      <c r="C125" s="2"/>
      <c r="D125" s="7"/>
      <c r="E125" s="5"/>
      <c r="F125" s="5"/>
      <c r="G125" s="5"/>
      <c r="H125" s="5"/>
      <c r="I125" s="5"/>
      <c r="J125" s="5"/>
    </row>
    <row r="126" spans="1:10" s="6" customFormat="1" ht="142.5" customHeight="1">
      <c r="A126" s="10"/>
      <c r="B126" s="42"/>
      <c r="C126" s="2"/>
      <c r="D126" s="7"/>
      <c r="E126" s="5"/>
      <c r="F126" s="5"/>
      <c r="G126" s="5"/>
      <c r="H126" s="5"/>
      <c r="I126" s="5"/>
      <c r="J126" s="5"/>
    </row>
    <row r="127" spans="1:10" s="6" customFormat="1" ht="54.75" customHeight="1">
      <c r="A127" s="10"/>
      <c r="B127" s="42"/>
      <c r="C127" s="2"/>
      <c r="D127" s="7"/>
      <c r="E127" s="5"/>
      <c r="F127" s="5"/>
      <c r="G127" s="5"/>
      <c r="H127" s="5"/>
      <c r="I127" s="5"/>
      <c r="J127" s="5"/>
    </row>
    <row r="128" spans="1:10" s="6" customFormat="1" ht="129.75" customHeight="1">
      <c r="A128" s="10"/>
      <c r="B128" s="42"/>
      <c r="C128" s="2"/>
      <c r="D128" s="7"/>
      <c r="E128" s="5"/>
      <c r="F128" s="5"/>
      <c r="G128" s="5"/>
      <c r="H128" s="5"/>
      <c r="I128" s="5"/>
      <c r="J128" s="5"/>
    </row>
    <row r="129" spans="1:10" s="6" customFormat="1" ht="49.5" customHeight="1">
      <c r="A129" s="10"/>
      <c r="B129" s="42"/>
      <c r="C129" s="2"/>
      <c r="D129" s="7"/>
      <c r="E129" s="5"/>
      <c r="F129" s="5"/>
      <c r="G129" s="5"/>
      <c r="H129" s="5"/>
      <c r="I129" s="5"/>
      <c r="J129" s="5"/>
    </row>
    <row r="130" spans="1:10" s="6" customFormat="1" ht="9.75" customHeight="1">
      <c r="A130" s="10"/>
      <c r="B130" s="42"/>
      <c r="C130" s="2"/>
      <c r="D130" s="7"/>
      <c r="E130" s="5"/>
      <c r="F130" s="5"/>
      <c r="G130" s="5"/>
      <c r="H130" s="5"/>
      <c r="I130" s="5"/>
      <c r="J130" s="5"/>
    </row>
    <row r="131" spans="1:10" s="6" customFormat="1" ht="15.75" customHeight="1">
      <c r="A131" s="10"/>
      <c r="B131" s="42"/>
      <c r="C131" s="2"/>
      <c r="D131" s="7"/>
      <c r="E131" s="5"/>
      <c r="F131" s="5"/>
      <c r="G131" s="5"/>
      <c r="H131" s="5"/>
      <c r="I131" s="5"/>
      <c r="J131" s="5"/>
    </row>
  </sheetData>
  <autoFilter ref="A20:E86" xr:uid="{00000000-0009-0000-0000-000000000000}"/>
  <mergeCells count="53">
    <mergeCell ref="C2:D2"/>
    <mergeCell ref="A92:D92"/>
    <mergeCell ref="A93:D93"/>
    <mergeCell ref="A80:D80"/>
    <mergeCell ref="A75:D75"/>
    <mergeCell ref="A78:D78"/>
    <mergeCell ref="A79:D79"/>
    <mergeCell ref="A91:D91"/>
    <mergeCell ref="A81:D81"/>
    <mergeCell ref="A84:D84"/>
    <mergeCell ref="A86:D86"/>
    <mergeCell ref="A87:D87"/>
    <mergeCell ref="A89:D89"/>
    <mergeCell ref="A82:D82"/>
    <mergeCell ref="A88:D88"/>
    <mergeCell ref="A85:D85"/>
    <mergeCell ref="A70:D70"/>
    <mergeCell ref="A72:D72"/>
    <mergeCell ref="A74:D74"/>
    <mergeCell ref="A76:D76"/>
    <mergeCell ref="A77:D77"/>
    <mergeCell ref="A73:D73"/>
    <mergeCell ref="A4:D4"/>
    <mergeCell ref="A5:D5"/>
    <mergeCell ref="A6:D6"/>
    <mergeCell ref="A7:D7"/>
    <mergeCell ref="A8:D8"/>
    <mergeCell ref="A10:D10"/>
    <mergeCell ref="A12:D12"/>
    <mergeCell ref="A13:D13"/>
    <mergeCell ref="A15:D15"/>
    <mergeCell ref="A17:D17"/>
    <mergeCell ref="A18:D18"/>
    <mergeCell ref="A64:D64"/>
    <mergeCell ref="A90:D90"/>
    <mergeCell ref="A83:D83"/>
    <mergeCell ref="A21:D21"/>
    <mergeCell ref="A35:D35"/>
    <mergeCell ref="A22:D22"/>
    <mergeCell ref="A23:D23"/>
    <mergeCell ref="A40:D40"/>
    <mergeCell ref="A34:D34"/>
    <mergeCell ref="A44:D44"/>
    <mergeCell ref="A49:D49"/>
    <mergeCell ref="A68:D68"/>
    <mergeCell ref="A52:D52"/>
    <mergeCell ref="A53:D53"/>
    <mergeCell ref="A45:D45"/>
    <mergeCell ref="A56:D56"/>
    <mergeCell ref="A57:D57"/>
    <mergeCell ref="A59:D59"/>
    <mergeCell ref="A60:D60"/>
    <mergeCell ref="A55:D55"/>
  </mergeCells>
  <pageMargins left="0.59055118110236227" right="0.31496062992125984" top="0.51181102362204722" bottom="0.6692913385826772" header="0.35433070866141736" footer="0.43307086614173229"/>
  <pageSetup paperSize="9" scale="92" fitToHeight="0" orientation="portrait" r:id="rId1"/>
  <headerFooter alignWithMargins="0">
    <oddHeader>&amp;LЦентр ГРАНД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Normal="100" zoomScaleSheetLayoutView="100" workbookViewId="0">
      <selection activeCell="C2" sqref="C2:I2"/>
    </sheetView>
  </sheetViews>
  <sheetFormatPr defaultRowHeight="12.5"/>
  <sheetData>
    <row r="2" spans="3:9" ht="16.5">
      <c r="C2" s="135" t="s">
        <v>141</v>
      </c>
      <c r="D2" s="135"/>
      <c r="E2" s="135"/>
      <c r="F2" s="135"/>
      <c r="G2" s="135"/>
      <c r="H2" s="135"/>
      <c r="I2" s="135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Normal="100" workbookViewId="0">
      <selection activeCell="C41" sqref="C41"/>
    </sheetView>
  </sheetViews>
  <sheetFormatPr defaultColWidth="9.1796875" defaultRowHeight="10.5"/>
  <cols>
    <col min="1" max="1" width="2.81640625" style="24" customWidth="1"/>
    <col min="2" max="2" width="28.1796875" style="24" bestFit="1" customWidth="1"/>
    <col min="3" max="3" width="9.81640625" style="24" bestFit="1" customWidth="1"/>
    <col min="4" max="5" width="9.81640625" style="24" customWidth="1"/>
    <col min="6" max="6" width="8.54296875" style="24" customWidth="1"/>
    <col min="7" max="7" width="9.1796875" style="24"/>
    <col min="8" max="8" width="12" style="24" bestFit="1" customWidth="1"/>
    <col min="9" max="9" width="14.81640625" style="24" bestFit="1" customWidth="1"/>
    <col min="10" max="18" width="2" style="24" bestFit="1" customWidth="1"/>
    <col min="19" max="21" width="2.81640625" style="24" bestFit="1" customWidth="1"/>
    <col min="22" max="22" width="2.54296875" style="24" customWidth="1"/>
    <col min="23" max="23" width="2.81640625" style="24" hidden="1" customWidth="1"/>
    <col min="24" max="37" width="2.81640625" style="24" bestFit="1" customWidth="1"/>
    <col min="38" max="44" width="2" style="24" bestFit="1" customWidth="1"/>
    <col min="45" max="16384" width="9.1796875" style="24"/>
  </cols>
  <sheetData>
    <row r="1" spans="1:44" ht="16.5">
      <c r="X1" s="134" t="s">
        <v>140</v>
      </c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</row>
    <row r="4" spans="1:44" ht="15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</row>
    <row r="6" spans="1:44" ht="14">
      <c r="B6" s="98" t="s">
        <v>15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</row>
    <row r="8" spans="1:44" ht="14">
      <c r="B8" s="98" t="s">
        <v>16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</row>
    <row r="10" spans="1:44" ht="14">
      <c r="A10" s="112" t="s">
        <v>17</v>
      </c>
      <c r="B10" s="114" t="s">
        <v>18</v>
      </c>
      <c r="C10" s="114" t="s">
        <v>19</v>
      </c>
      <c r="D10" s="112" t="s">
        <v>20</v>
      </c>
      <c r="E10" s="112" t="s">
        <v>21</v>
      </c>
      <c r="F10" s="116" t="s">
        <v>22</v>
      </c>
      <c r="G10" s="114" t="s">
        <v>23</v>
      </c>
      <c r="H10" s="114" t="s">
        <v>24</v>
      </c>
      <c r="I10" s="112" t="s">
        <v>25</v>
      </c>
      <c r="J10" s="102" t="s">
        <v>134</v>
      </c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4"/>
      <c r="AL10" s="102" t="s">
        <v>135</v>
      </c>
      <c r="AM10" s="103"/>
      <c r="AN10" s="103"/>
      <c r="AO10" s="103"/>
      <c r="AP10" s="103"/>
      <c r="AQ10" s="103"/>
      <c r="AR10" s="104"/>
    </row>
    <row r="11" spans="1:44">
      <c r="A11" s="113"/>
      <c r="B11" s="113"/>
      <c r="C11" s="113"/>
      <c r="D11" s="115"/>
      <c r="E11" s="115"/>
      <c r="F11" s="117"/>
      <c r="G11" s="113"/>
      <c r="H11" s="113"/>
      <c r="I11" s="113"/>
      <c r="J11" s="25">
        <v>1</v>
      </c>
      <c r="K11" s="25">
        <v>2</v>
      </c>
      <c r="L11" s="25">
        <v>3</v>
      </c>
      <c r="M11" s="25">
        <v>4</v>
      </c>
      <c r="N11" s="25">
        <v>5</v>
      </c>
      <c r="O11" s="25">
        <v>6</v>
      </c>
      <c r="P11" s="25">
        <v>7</v>
      </c>
      <c r="Q11" s="25">
        <v>8</v>
      </c>
      <c r="R11" s="25">
        <v>9</v>
      </c>
      <c r="S11" s="25">
        <v>10</v>
      </c>
      <c r="T11" s="25">
        <v>11</v>
      </c>
      <c r="U11" s="25">
        <v>12</v>
      </c>
      <c r="V11" s="25">
        <v>13</v>
      </c>
      <c r="W11" s="25">
        <v>14</v>
      </c>
      <c r="X11" s="25">
        <v>15</v>
      </c>
      <c r="Y11" s="25">
        <v>16</v>
      </c>
      <c r="Z11" s="25">
        <v>17</v>
      </c>
      <c r="AA11" s="25">
        <v>18</v>
      </c>
      <c r="AB11" s="25">
        <v>19</v>
      </c>
      <c r="AC11" s="25">
        <v>20</v>
      </c>
      <c r="AD11" s="25">
        <v>21</v>
      </c>
      <c r="AE11" s="25">
        <v>22</v>
      </c>
      <c r="AF11" s="25">
        <v>23</v>
      </c>
      <c r="AG11" s="25">
        <v>24</v>
      </c>
      <c r="AH11" s="25">
        <v>25</v>
      </c>
      <c r="AI11" s="25">
        <v>26</v>
      </c>
      <c r="AJ11" s="25">
        <v>27</v>
      </c>
      <c r="AK11" s="25">
        <v>28</v>
      </c>
      <c r="AL11" s="25">
        <v>1</v>
      </c>
      <c r="AM11" s="25">
        <v>2</v>
      </c>
      <c r="AN11" s="25">
        <v>3</v>
      </c>
      <c r="AO11" s="25">
        <v>4</v>
      </c>
      <c r="AP11" s="25">
        <v>5</v>
      </c>
      <c r="AQ11" s="25">
        <v>6</v>
      </c>
      <c r="AR11" s="25">
        <v>7</v>
      </c>
    </row>
    <row r="12" spans="1:44">
      <c r="A12" s="26"/>
      <c r="B12" s="27" t="s">
        <v>26</v>
      </c>
      <c r="C12" s="28"/>
      <c r="D12" s="28"/>
      <c r="E12" s="28"/>
      <c r="F12" s="28"/>
      <c r="G12" s="29"/>
      <c r="H12" s="29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>
      <c r="A13" s="33">
        <v>1</v>
      </c>
      <c r="B13" s="26" t="s">
        <v>27</v>
      </c>
      <c r="C13" s="33"/>
      <c r="D13" s="33" t="s">
        <v>28</v>
      </c>
      <c r="E13" s="33" t="s">
        <v>29</v>
      </c>
      <c r="F13" s="33"/>
      <c r="G13" s="34"/>
      <c r="H13" s="34"/>
      <c r="I13" s="33"/>
      <c r="J13" s="35"/>
      <c r="K13" s="35"/>
      <c r="L13" s="35"/>
      <c r="M13" s="32"/>
      <c r="N13" s="32"/>
      <c r="O13" s="32"/>
      <c r="P13" s="32"/>
      <c r="Q13" s="32"/>
      <c r="R13" s="32"/>
      <c r="S13" s="32"/>
      <c r="T13" s="32"/>
      <c r="U13" s="32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>
      <c r="A14" s="33">
        <v>2</v>
      </c>
      <c r="B14" s="26" t="s">
        <v>30</v>
      </c>
      <c r="C14" s="33"/>
      <c r="D14" s="33"/>
      <c r="E14" s="33"/>
      <c r="F14" s="33"/>
      <c r="G14" s="34"/>
      <c r="H14" s="34"/>
      <c r="I14" s="33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>
      <c r="A15" s="33">
        <v>3</v>
      </c>
      <c r="B15" s="26"/>
      <c r="C15" s="33"/>
      <c r="D15" s="33"/>
      <c r="E15" s="33"/>
      <c r="F15" s="33"/>
      <c r="G15" s="34"/>
      <c r="H15" s="34"/>
      <c r="I15" s="3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>
      <c r="A16" s="33">
        <v>4</v>
      </c>
      <c r="B16" s="26"/>
      <c r="C16" s="33"/>
      <c r="D16" s="33"/>
      <c r="E16" s="33"/>
      <c r="F16" s="33"/>
      <c r="G16" s="34"/>
      <c r="H16" s="34"/>
      <c r="I16" s="3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>
      <c r="A17" s="33">
        <v>5</v>
      </c>
      <c r="B17" s="26"/>
      <c r="C17" s="33"/>
      <c r="D17" s="33"/>
      <c r="E17" s="33"/>
      <c r="F17" s="33"/>
      <c r="G17" s="34"/>
      <c r="H17" s="34"/>
      <c r="I17" s="3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1:44">
      <c r="A18" s="33">
        <v>6</v>
      </c>
      <c r="B18" s="26"/>
      <c r="C18" s="33"/>
      <c r="D18" s="33"/>
      <c r="E18" s="33"/>
      <c r="F18" s="33"/>
      <c r="G18" s="34"/>
      <c r="H18" s="34"/>
      <c r="I18" s="33"/>
      <c r="J18" s="26"/>
      <c r="K18" s="26"/>
      <c r="L18" s="26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1:44">
      <c r="A19" s="33">
        <v>7</v>
      </c>
      <c r="B19" s="26"/>
      <c r="C19" s="33"/>
      <c r="D19" s="33"/>
      <c r="E19" s="33"/>
      <c r="F19" s="33"/>
      <c r="G19" s="34"/>
      <c r="H19" s="34"/>
      <c r="I19" s="33"/>
      <c r="J19" s="26"/>
      <c r="K19" s="26"/>
      <c r="L19" s="2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1:44">
      <c r="A20" s="33">
        <v>8</v>
      </c>
      <c r="B20" s="26"/>
      <c r="C20" s="33"/>
      <c r="D20" s="33"/>
      <c r="E20" s="33"/>
      <c r="F20" s="33"/>
      <c r="G20" s="34"/>
      <c r="H20" s="34"/>
      <c r="I20" s="33"/>
      <c r="J20" s="26"/>
      <c r="K20" s="26"/>
      <c r="L20" s="2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1:44">
      <c r="A21" s="26"/>
      <c r="B21" s="30" t="s">
        <v>31</v>
      </c>
      <c r="C21" s="28"/>
      <c r="D21" s="28"/>
      <c r="E21" s="28"/>
      <c r="F21" s="28"/>
      <c r="G21" s="28"/>
      <c r="H21" s="28"/>
      <c r="I21" s="30"/>
      <c r="J21" s="26"/>
      <c r="K21" s="26"/>
      <c r="L21" s="2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>
      <c r="A22" s="33">
        <v>1</v>
      </c>
      <c r="B22" s="26" t="s">
        <v>32</v>
      </c>
      <c r="C22" s="33"/>
      <c r="D22" s="33" t="s">
        <v>28</v>
      </c>
      <c r="E22" s="33" t="s">
        <v>29</v>
      </c>
      <c r="F22" s="33"/>
      <c r="G22" s="34"/>
      <c r="H22" s="34"/>
      <c r="I22" s="33"/>
      <c r="J22" s="26"/>
      <c r="K22" s="26"/>
      <c r="L22" s="2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1:44">
      <c r="A23" s="33">
        <v>2</v>
      </c>
      <c r="B23" s="26" t="s">
        <v>30</v>
      </c>
      <c r="C23" s="33"/>
      <c r="D23" s="33"/>
      <c r="E23" s="33"/>
      <c r="F23" s="33"/>
      <c r="G23" s="34"/>
      <c r="H23" s="34"/>
      <c r="I23" s="33"/>
      <c r="J23" s="26"/>
      <c r="K23" s="26"/>
      <c r="L23" s="2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>
      <c r="A24" s="33">
        <v>3</v>
      </c>
      <c r="B24" s="26"/>
      <c r="C24" s="33"/>
      <c r="D24" s="33"/>
      <c r="E24" s="33"/>
      <c r="F24" s="33"/>
      <c r="G24" s="34"/>
      <c r="H24" s="34"/>
      <c r="I24" s="33"/>
      <c r="J24" s="26"/>
      <c r="K24" s="26"/>
      <c r="L24" s="2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5" spans="1:44">
      <c r="A25" s="33">
        <v>4</v>
      </c>
      <c r="B25" s="26"/>
      <c r="C25" s="33"/>
      <c r="D25" s="33"/>
      <c r="E25" s="33"/>
      <c r="F25" s="33"/>
      <c r="G25" s="34"/>
      <c r="H25" s="34"/>
      <c r="I25" s="33"/>
      <c r="J25" s="26"/>
      <c r="K25" s="26"/>
      <c r="L25" s="2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1:44">
      <c r="A26" s="33">
        <v>5</v>
      </c>
      <c r="B26" s="26"/>
      <c r="C26" s="33"/>
      <c r="D26" s="33"/>
      <c r="E26" s="33"/>
      <c r="F26" s="33"/>
      <c r="G26" s="34"/>
      <c r="H26" s="34"/>
      <c r="I26" s="33"/>
      <c r="J26" s="26"/>
      <c r="K26" s="26"/>
      <c r="L26" s="2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</row>
    <row r="27" spans="1:44">
      <c r="A27" s="33"/>
      <c r="B27" s="30" t="s">
        <v>33</v>
      </c>
      <c r="C27" s="28"/>
      <c r="D27" s="28"/>
      <c r="E27" s="28"/>
      <c r="F27" s="28"/>
      <c r="G27" s="28"/>
      <c r="H27" s="28"/>
      <c r="I27" s="30">
        <v>1</v>
      </c>
      <c r="J27" s="26"/>
      <c r="K27" s="26"/>
      <c r="L27" s="2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1:44">
      <c r="A28" s="33">
        <v>1</v>
      </c>
      <c r="B28" s="26" t="s">
        <v>34</v>
      </c>
      <c r="C28" s="33"/>
      <c r="D28" s="33"/>
      <c r="E28" s="33"/>
      <c r="F28" s="33"/>
      <c r="G28" s="34"/>
      <c r="H28" s="34"/>
      <c r="I28" s="33">
        <v>1</v>
      </c>
      <c r="J28" s="26"/>
      <c r="K28" s="26"/>
      <c r="L28" s="2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31" spans="1:44" ht="14">
      <c r="A31" s="36"/>
      <c r="B31" s="37"/>
      <c r="C31" s="37"/>
      <c r="D31" s="37"/>
      <c r="E31" s="37"/>
      <c r="F31" s="37"/>
      <c r="G31" s="37"/>
      <c r="H31" s="37"/>
      <c r="I31" s="100" t="s">
        <v>35</v>
      </c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</row>
    <row r="32" spans="1:44">
      <c r="I32" s="33" t="s">
        <v>36</v>
      </c>
      <c r="J32" s="32"/>
      <c r="K32" s="32"/>
      <c r="L32" s="32"/>
      <c r="M32" s="32"/>
      <c r="N32" s="32"/>
      <c r="O32" s="32"/>
      <c r="P32" s="32"/>
      <c r="Q32" s="32"/>
      <c r="R32" s="32"/>
      <c r="S32" s="105" t="s">
        <v>36</v>
      </c>
      <c r="T32" s="121"/>
      <c r="U32" s="109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7:44">
      <c r="I33" s="33" t="s">
        <v>37</v>
      </c>
      <c r="J33" s="32"/>
      <c r="K33" s="32"/>
      <c r="L33" s="32"/>
      <c r="M33" s="32"/>
      <c r="N33" s="32"/>
      <c r="O33" s="32"/>
      <c r="P33" s="105" t="s">
        <v>38</v>
      </c>
      <c r="Q33" s="121"/>
      <c r="R33" s="109"/>
      <c r="S33" s="122"/>
      <c r="T33" s="123"/>
      <c r="U33" s="124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7:44">
      <c r="I34" s="33" t="s">
        <v>39</v>
      </c>
      <c r="J34" s="26"/>
      <c r="K34" s="26"/>
      <c r="L34" s="26"/>
      <c r="M34" s="26"/>
      <c r="N34" s="26"/>
      <c r="O34" s="26"/>
      <c r="P34" s="122"/>
      <c r="Q34" s="123"/>
      <c r="R34" s="124"/>
      <c r="S34" s="122"/>
      <c r="T34" s="123"/>
      <c r="U34" s="124"/>
      <c r="V34" s="32"/>
      <c r="W34" s="32"/>
      <c r="X34" s="32"/>
      <c r="Y34" s="32"/>
      <c r="Z34" s="105" t="s">
        <v>40</v>
      </c>
      <c r="AA34" s="109"/>
      <c r="AB34" s="32"/>
      <c r="AC34" s="32"/>
      <c r="AD34" s="105" t="s">
        <v>39</v>
      </c>
      <c r="AE34" s="121"/>
      <c r="AF34" s="121"/>
      <c r="AG34" s="121"/>
      <c r="AH34" s="121"/>
      <c r="AI34" s="121"/>
      <c r="AJ34" s="109"/>
      <c r="AK34" s="26"/>
      <c r="AL34" s="26"/>
      <c r="AM34" s="26"/>
      <c r="AN34" s="26"/>
      <c r="AO34" s="26"/>
      <c r="AP34" s="26"/>
      <c r="AQ34" s="26"/>
      <c r="AR34" s="26"/>
    </row>
    <row r="35" spans="7:44">
      <c r="I35" s="33" t="s">
        <v>41</v>
      </c>
      <c r="J35" s="105" t="s">
        <v>42</v>
      </c>
      <c r="K35" s="121"/>
      <c r="L35" s="109"/>
      <c r="M35" s="105" t="s">
        <v>42</v>
      </c>
      <c r="N35" s="109"/>
      <c r="O35" s="32"/>
      <c r="P35" s="122"/>
      <c r="Q35" s="123"/>
      <c r="R35" s="124"/>
      <c r="S35" s="122"/>
      <c r="T35" s="123"/>
      <c r="U35" s="124"/>
      <c r="V35" s="118">
        <v>4</v>
      </c>
      <c r="W35" s="32"/>
      <c r="X35" s="32"/>
      <c r="Y35" s="32"/>
      <c r="Z35" s="122"/>
      <c r="AA35" s="124"/>
      <c r="AB35" s="105" t="s">
        <v>41</v>
      </c>
      <c r="AC35" s="109"/>
      <c r="AD35" s="122"/>
      <c r="AE35" s="123"/>
      <c r="AF35" s="123"/>
      <c r="AG35" s="123"/>
      <c r="AH35" s="123"/>
      <c r="AI35" s="123"/>
      <c r="AJ35" s="124"/>
      <c r="AK35" s="105" t="s">
        <v>42</v>
      </c>
      <c r="AL35" s="106"/>
      <c r="AM35" s="105" t="s">
        <v>42</v>
      </c>
      <c r="AN35" s="109"/>
      <c r="AO35" s="105" t="s">
        <v>42</v>
      </c>
      <c r="AP35" s="109"/>
      <c r="AQ35" s="26"/>
      <c r="AR35" s="26"/>
    </row>
    <row r="36" spans="7:44">
      <c r="I36" s="33" t="s">
        <v>43</v>
      </c>
      <c r="J36" s="110"/>
      <c r="K36" s="120"/>
      <c r="L36" s="111"/>
      <c r="M36" s="110"/>
      <c r="N36" s="111"/>
      <c r="O36" s="38">
        <v>2</v>
      </c>
      <c r="P36" s="110"/>
      <c r="Q36" s="120"/>
      <c r="R36" s="111"/>
      <c r="S36" s="110"/>
      <c r="T36" s="120"/>
      <c r="U36" s="111"/>
      <c r="V36" s="119"/>
      <c r="W36" s="32"/>
      <c r="X36" s="32"/>
      <c r="Y36" s="32"/>
      <c r="Z36" s="110"/>
      <c r="AA36" s="111"/>
      <c r="AB36" s="110"/>
      <c r="AC36" s="111"/>
      <c r="AD36" s="110"/>
      <c r="AE36" s="120"/>
      <c r="AF36" s="120"/>
      <c r="AG36" s="120"/>
      <c r="AH36" s="120"/>
      <c r="AI36" s="120"/>
      <c r="AJ36" s="111"/>
      <c r="AK36" s="107"/>
      <c r="AL36" s="108"/>
      <c r="AM36" s="110"/>
      <c r="AN36" s="111"/>
      <c r="AO36" s="110"/>
      <c r="AP36" s="111"/>
      <c r="AQ36" s="38">
        <v>2</v>
      </c>
      <c r="AR36" s="38">
        <v>2</v>
      </c>
    </row>
    <row r="38" spans="7:44" ht="14.5">
      <c r="G38" s="100" t="s">
        <v>44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</row>
    <row r="39" spans="7:44" ht="14.5">
      <c r="G39" s="129" t="s">
        <v>136</v>
      </c>
      <c r="H39" s="130"/>
      <c r="I39" s="130"/>
      <c r="J39" s="126" t="s">
        <v>45</v>
      </c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8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7:44" ht="14.5">
      <c r="G40" s="129" t="s">
        <v>137</v>
      </c>
      <c r="H40" s="130"/>
      <c r="I40" s="130"/>
      <c r="J40" s="131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3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7:44" ht="14.5">
      <c r="G41" s="129" t="s">
        <v>138</v>
      </c>
      <c r="H41" s="130"/>
      <c r="I41" s="130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126" t="s">
        <v>46</v>
      </c>
      <c r="AJ41" s="127"/>
      <c r="AK41" s="127"/>
      <c r="AL41" s="127"/>
      <c r="AM41" s="127"/>
      <c r="AN41" s="127"/>
      <c r="AO41" s="127"/>
      <c r="AP41" s="127"/>
      <c r="AQ41" s="127"/>
      <c r="AR41" s="128"/>
    </row>
    <row r="42" spans="7:44" ht="14.5">
      <c r="G42" s="129" t="s">
        <v>139</v>
      </c>
      <c r="H42" s="130"/>
      <c r="I42" s="130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126"/>
      <c r="AJ42" s="127"/>
      <c r="AK42" s="127"/>
      <c r="AL42" s="127"/>
      <c r="AM42" s="127"/>
      <c r="AN42" s="127"/>
      <c r="AO42" s="127"/>
      <c r="AP42" s="127"/>
      <c r="AQ42" s="127"/>
      <c r="AR42" s="128"/>
    </row>
    <row r="45" spans="7:44" ht="14.5">
      <c r="H45" s="100" t="s">
        <v>47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</row>
    <row r="46" spans="7:44" ht="21">
      <c r="H46" s="33" t="s">
        <v>48</v>
      </c>
      <c r="I46" s="39" t="s">
        <v>49</v>
      </c>
      <c r="J46" s="40">
        <v>1</v>
      </c>
      <c r="K46" s="40">
        <v>2</v>
      </c>
      <c r="L46" s="40">
        <v>3</v>
      </c>
      <c r="M46" s="40">
        <v>4</v>
      </c>
      <c r="N46" s="40">
        <v>5</v>
      </c>
      <c r="O46" s="40">
        <v>6</v>
      </c>
      <c r="P46" s="40">
        <v>7</v>
      </c>
      <c r="Q46" s="40">
        <v>8</v>
      </c>
      <c r="R46" s="40">
        <v>9</v>
      </c>
      <c r="S46" s="40">
        <v>10</v>
      </c>
      <c r="T46" s="40">
        <v>11</v>
      </c>
      <c r="U46" s="40">
        <v>12</v>
      </c>
      <c r="V46" s="40">
        <v>13</v>
      </c>
      <c r="W46" s="40">
        <v>14</v>
      </c>
      <c r="X46" s="40">
        <v>15</v>
      </c>
      <c r="Y46" s="40">
        <v>16</v>
      </c>
      <c r="Z46" s="40">
        <v>17</v>
      </c>
      <c r="AA46" s="40">
        <v>18</v>
      </c>
      <c r="AB46" s="40">
        <v>19</v>
      </c>
      <c r="AC46" s="40">
        <v>20</v>
      </c>
      <c r="AD46" s="40">
        <v>21</v>
      </c>
      <c r="AE46" s="40">
        <v>22</v>
      </c>
      <c r="AF46" s="40">
        <v>23</v>
      </c>
      <c r="AG46" s="40">
        <v>24</v>
      </c>
      <c r="AH46" s="40">
        <v>25</v>
      </c>
      <c r="AI46" s="40">
        <v>26</v>
      </c>
      <c r="AJ46" s="40">
        <v>27</v>
      </c>
      <c r="AK46" s="40">
        <v>28</v>
      </c>
      <c r="AL46" s="40">
        <v>1</v>
      </c>
      <c r="AM46" s="40">
        <v>2</v>
      </c>
      <c r="AN46" s="40">
        <v>3</v>
      </c>
      <c r="AO46" s="40">
        <v>4</v>
      </c>
      <c r="AP46" s="40">
        <v>5</v>
      </c>
      <c r="AQ46" s="40">
        <v>6</v>
      </c>
      <c r="AR46" s="40">
        <v>7</v>
      </c>
    </row>
    <row r="47" spans="7:44">
      <c r="H47" s="33" t="s">
        <v>50</v>
      </c>
      <c r="I47" s="33">
        <v>15</v>
      </c>
      <c r="J47" s="41"/>
      <c r="K47" s="41"/>
      <c r="L47" s="41"/>
      <c r="M47" s="41"/>
      <c r="N47" s="41"/>
      <c r="O47" s="41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41"/>
      <c r="AC47" s="41"/>
      <c r="AD47" s="41"/>
      <c r="AE47" s="41"/>
      <c r="AF47" s="41"/>
      <c r="AG47" s="41"/>
      <c r="AH47" s="41"/>
      <c r="AI47" s="41"/>
      <c r="AJ47" s="41"/>
      <c r="AK47" s="26"/>
      <c r="AL47" s="26"/>
      <c r="AM47" s="26"/>
      <c r="AN47" s="26"/>
      <c r="AO47" s="26"/>
      <c r="AP47" s="26"/>
      <c r="AQ47" s="26"/>
      <c r="AR47" s="26"/>
    </row>
    <row r="48" spans="7:44">
      <c r="H48" s="33" t="s">
        <v>51</v>
      </c>
      <c r="I48" s="33">
        <v>10</v>
      </c>
      <c r="J48" s="26"/>
      <c r="K48" s="26"/>
      <c r="L48" s="26"/>
      <c r="M48" s="26"/>
      <c r="N48" s="26"/>
      <c r="O48" s="26"/>
      <c r="P48" s="41"/>
      <c r="Q48" s="41"/>
      <c r="R48" s="41"/>
      <c r="S48" s="41"/>
      <c r="T48" s="41"/>
      <c r="U48" s="41"/>
      <c r="V48" s="26"/>
      <c r="W48" s="26"/>
      <c r="X48" s="26"/>
      <c r="Y48" s="26"/>
      <c r="Z48" s="41"/>
      <c r="AA48" s="41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41"/>
      <c r="AP48" s="41"/>
      <c r="AQ48" s="26"/>
      <c r="AR48" s="26"/>
    </row>
    <row r="49" spans="8:44">
      <c r="H49" s="33" t="s">
        <v>52</v>
      </c>
      <c r="I49" s="33">
        <v>1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41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</sheetData>
  <mergeCells count="37">
    <mergeCell ref="H10:H11"/>
    <mergeCell ref="AO35:AP36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9:I39"/>
    <mergeCell ref="V35:V36"/>
    <mergeCell ref="AB35:AC36"/>
    <mergeCell ref="I10:I11"/>
    <mergeCell ref="J10:AK10"/>
    <mergeCell ref="I31:AR31"/>
    <mergeCell ref="S32:U36"/>
    <mergeCell ref="P33:R36"/>
    <mergeCell ref="Z34:AA36"/>
    <mergeCell ref="AD34:AJ36"/>
    <mergeCell ref="J35:L36"/>
    <mergeCell ref="X1:AR1"/>
    <mergeCell ref="A4:AR4"/>
    <mergeCell ref="B6:AP6"/>
    <mergeCell ref="B8:AR8"/>
    <mergeCell ref="G38:AR38"/>
    <mergeCell ref="AL10:AR10"/>
    <mergeCell ref="AK35:AL36"/>
    <mergeCell ref="AM35:AN36"/>
    <mergeCell ref="A10:A11"/>
    <mergeCell ref="B10:B11"/>
    <mergeCell ref="C10:C11"/>
    <mergeCell ref="D10:D11"/>
    <mergeCell ref="E10:E11"/>
    <mergeCell ref="F10:F11"/>
    <mergeCell ref="G10:G11"/>
    <mergeCell ref="M35:N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ВЛ Потаповская-Сухарево</vt:lpstr>
      <vt:lpstr>прил.3.3. к ТЗ</vt:lpstr>
      <vt:lpstr>Прил. №3.4 к ТЗ</vt:lpstr>
      <vt:lpstr>'ВЛ Потаповская-Сухарево'!Область_печати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Хамидулин Саяр Гаярович</cp:lastModifiedBy>
  <cp:lastPrinted>2024-12-17T11:47:09Z</cp:lastPrinted>
  <dcterms:created xsi:type="dcterms:W3CDTF">2002-02-11T05:58:42Z</dcterms:created>
  <dcterms:modified xsi:type="dcterms:W3CDTF">2024-12-23T11:26:41Z</dcterms:modified>
</cp:coreProperties>
</file>